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 date1904="1"/>
  <mc:AlternateContent xmlns:mc="http://schemas.openxmlformats.org/markup-compatibility/2006">
    <mc:Choice Requires="x15">
      <x15ac:absPath xmlns:x15ac="http://schemas.microsoft.com/office/spreadsheetml/2010/11/ac" url="/Volumes/ocw-cms/originals/22/22.S902 Geiger/updated/labs/"/>
    </mc:Choice>
  </mc:AlternateContent>
  <bookViews>
    <workbookView xWindow="1460" yWindow="520" windowWidth="22380" windowHeight="18220"/>
  </bookViews>
  <sheets>
    <sheet name="Sheet 1" sheetId="1" r:id="rId1"/>
  </sheets>
  <definedNames>
    <definedName name="_xlnm.Print_Titles" localSheetId="0">'Sheet 1'!$1:$1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0" i="1" l="1"/>
  <c r="I59" i="1"/>
  <c r="I58" i="1"/>
  <c r="I57" i="1"/>
  <c r="H56" i="1"/>
  <c r="I56" i="1"/>
  <c r="H55" i="1"/>
  <c r="I55" i="1"/>
  <c r="H54" i="1"/>
  <c r="I54" i="1"/>
  <c r="I53" i="1"/>
  <c r="H52" i="1"/>
  <c r="I52" i="1"/>
  <c r="H51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<sst xmlns="http://schemas.openxmlformats.org/spreadsheetml/2006/main" count="294" uniqueCount="275">
  <si>
    <t>QTY</t>
  </si>
  <si>
    <t>VALUE</t>
  </si>
  <si>
    <t>PARTS</t>
  </si>
  <si>
    <t>DESCRIPTION</t>
  </si>
  <si>
    <t>MANUFACTURER PART NUMBER</t>
  </si>
  <si>
    <t>VENDOR PART NUMBER</t>
  </si>
  <si>
    <t>SOURCE</t>
  </si>
  <si>
    <t>UNIT PRICE (IN 100+ BRACKET)</t>
  </si>
  <si>
    <t>EXTENDED PRICE</t>
  </si>
  <si>
    <t>5.1k,0.7kV</t>
  </si>
  <si>
    <t>R14</t>
  </si>
  <si>
    <t>1/2W resistor, metal film, 700V</t>
  </si>
  <si>
    <t>KOA Speer MF1/2CC5101F</t>
  </si>
  <si>
    <t>660-MF1/2CC5101F</t>
  </si>
  <si>
    <t>http://www.mouser.com/ProductDetail/KOA-Speer/MF1-2CC5101F/?qs=sGAEpiMZZMsPqMdJzcrNwjHuaZ59ATds%2ftC4iIRM%252bHY%3d</t>
  </si>
  <si>
    <t>1M</t>
  </si>
  <si>
    <t>R11</t>
  </si>
  <si>
    <t>1/4W resistor, metal film, 700V</t>
  </si>
  <si>
    <t>KOA Speer MF1/4DCT52R1004F</t>
  </si>
  <si>
    <t>660-MF1/4DCT52R1004F</t>
  </si>
  <si>
    <r>
      <rPr>
        <u/>
        <sz val="11"/>
        <color indexed="8"/>
        <rFont val="Helvetica"/>
      </rPr>
      <t>http://www.mouser.com/ProductDetail/KOA-Speer/MF1-4DCT52R1004F/?qs=sGAEpiMZZMsPqMdJzcrNwra4geVuGT5oi%2f3Gw%252bVXXj8%3d</t>
    </r>
  </si>
  <si>
    <t>1.1M</t>
  </si>
  <si>
    <t>R12</t>
  </si>
  <si>
    <t>KOA Speer MF1/4DCT52R1104F</t>
  </si>
  <si>
    <t>660-MF1/4DCT52R1104F</t>
  </si>
  <si>
    <r>
      <rPr>
        <u/>
        <sz val="11"/>
        <color indexed="8"/>
        <rFont val="Helvetica"/>
      </rPr>
      <t>http://www.mouser.com/ProductDetail/KOA-Speer/MF1-4DCT52R1104F/?qs=sGAEpiMZZMsPqMdJzcrNwk4M%252bI85OEMFz4HFBwMHmI4%3d</t>
    </r>
  </si>
  <si>
    <t>5.1M,0.7kV</t>
  </si>
  <si>
    <t>R13</t>
  </si>
  <si>
    <t>Vishay VR25000005104JA100</t>
  </si>
  <si>
    <t>594-5043DM5M100J</t>
  </si>
  <si>
    <r>
      <rPr>
        <u/>
        <sz val="11"/>
        <color indexed="8"/>
        <rFont val="Helvetica"/>
      </rPr>
      <t>http://www.mouser.com/ProductDetail/Vishay-BC-Components/VR25000005104JA100/?qs=sGAEpiMZZMsPqMdJzcrNwiCREInfUjhCWwWVhKBSVY0%3d</t>
    </r>
  </si>
  <si>
    <t>10M</t>
  </si>
  <si>
    <t>R3</t>
  </si>
  <si>
    <t>TE RGP0207CHJ10M</t>
  </si>
  <si>
    <t>279-RGP0207CHJ10M</t>
  </si>
  <si>
    <r>
      <rPr>
        <u/>
        <sz val="11"/>
        <color indexed="8"/>
        <rFont val="Helvetica"/>
      </rPr>
      <t>http://www.mouser.com/ProductDetail/TE-Connectivity-Neohm/RGP0207CHJ10M/?qs=sGAEpiMZZMsPqMdJzcrNwlDepD%252blwzny8dfBi020EOA%3d</t>
    </r>
  </si>
  <si>
    <t>9V battery spring cradle</t>
  </si>
  <si>
    <t>Keystone 95</t>
  </si>
  <si>
    <t>534-095</t>
  </si>
  <si>
    <r>
      <rPr>
        <u/>
        <sz val="11"/>
        <color indexed="8"/>
        <rFont val="Helvetica"/>
      </rPr>
      <t>http://www.mouser.com/ProductDetail/Keystone-Electronics/95/?qs=sGAEpiMZZMsb53hqUvtGaal96fsGiPnZYbgGYonKzUQ%3d</t>
    </r>
  </si>
  <si>
    <t>LM78L05ACZX</t>
  </si>
  <si>
    <t>IC1</t>
  </si>
  <si>
    <t>Linear voltage regulator, 5V@0.1A out</t>
  </si>
  <si>
    <t>Fairchild LM78L05ACZX</t>
  </si>
  <si>
    <t>512-LM78L05ACZX</t>
  </si>
  <si>
    <r>
      <rPr>
        <u/>
        <sz val="10"/>
        <color indexed="8"/>
        <rFont val="Helvetica"/>
      </rPr>
      <t>http://www.mouser.com/ProductDetail/Fairchild-Semiconductor/LM78L05ACZX/?qs=sGAEpiMZZMtUqDgmOWBjgMYFDKwfkxOWNIhQzymJ814%3d</t>
    </r>
  </si>
  <si>
    <t>R19</t>
  </si>
  <si>
    <t>1/4W resistor, carbon film</t>
  </si>
  <si>
    <t>Stackpole CF14JT75R0</t>
  </si>
  <si>
    <t>CF14JT75R0CT-ND</t>
  </si>
  <si>
    <r>
      <rPr>
        <u/>
        <sz val="11"/>
        <color indexed="8"/>
        <rFont val="Helvetica"/>
      </rPr>
      <t>http://www.digikey.com/product-detail/en/CF14JT75R0/CF14JT75R0CT-ND/1830324</t>
    </r>
  </si>
  <si>
    <t>1k</t>
  </si>
  <si>
    <t>R16, R18, R23, R24, R25, R26, R27, R28, R29, R30, R31, R32, R33, R34</t>
  </si>
  <si>
    <t>Stackpole CF14JT1K00</t>
  </si>
  <si>
    <t>CF14JT1K00CT-ND</t>
  </si>
  <si>
    <r>
      <rPr>
        <u/>
        <sz val="11"/>
        <color indexed="8"/>
        <rFont val="Helvetica"/>
      </rPr>
      <t>http://www.digikey.com/product-detail/en/CF14JT1K00/CF14JT1K00CT-ND/1830350</t>
    </r>
  </si>
  <si>
    <t>2.4k</t>
  </si>
  <si>
    <t>R22</t>
  </si>
  <si>
    <t>Stackpole CF14JT2K40</t>
  </si>
  <si>
    <t>CF14JT2K40CT-ND</t>
  </si>
  <si>
    <r>
      <rPr>
        <u/>
        <sz val="11"/>
        <color indexed="8"/>
        <rFont val="Helvetica"/>
      </rPr>
      <t>http://www.digikey.com/product-detail/en/CF14JT2K40/CF14JT2K40CT-ND/1830359</t>
    </r>
  </si>
  <si>
    <t>4.7k</t>
  </si>
  <si>
    <t>R6</t>
  </si>
  <si>
    <t>Stackpole CF14JT4K70</t>
  </si>
  <si>
    <t>CF14JT4K70CT-ND</t>
  </si>
  <si>
    <r>
      <rPr>
        <u/>
        <sz val="11"/>
        <color indexed="8"/>
        <rFont val="Helvetica"/>
      </rPr>
      <t>http://www.digikey.com/product-detail/en/CF14JT4K70/CF14JT4K70CT-ND/1830366</t>
    </r>
  </si>
  <si>
    <t>6.2k</t>
  </si>
  <si>
    <t>R17</t>
  </si>
  <si>
    <t>Stackpole CF14JT6K20</t>
  </si>
  <si>
    <t>CF14JT6K20CT-ND</t>
  </si>
  <si>
    <r>
      <rPr>
        <u/>
        <sz val="11"/>
        <color indexed="8"/>
        <rFont val="Helvetica"/>
      </rPr>
      <t>http://www.digikey.com/product-detail/en/CF14JT6K20/CF14JT6K20CT-ND/1830369</t>
    </r>
  </si>
  <si>
    <t>10k</t>
  </si>
  <si>
    <t>R1, R2, R15</t>
  </si>
  <si>
    <t>Stackpole CF14JT10K0</t>
  </si>
  <si>
    <t>CF14JT10K0CT-ND</t>
  </si>
  <si>
    <r>
      <rPr>
        <u/>
        <sz val="11"/>
        <color indexed="8"/>
        <rFont val="Helvetica"/>
      </rPr>
      <t>http://www.digikey.com/product-detail/en/CF14JT10K0/CF14JT10K0CT-ND/1830374</t>
    </r>
  </si>
  <si>
    <t>20k</t>
  </si>
  <si>
    <t>R5</t>
  </si>
  <si>
    <t>Potentiometer, 20k, 1/2W, 10%, 21 turns</t>
  </si>
  <si>
    <t>Vishay T93YA203KT20</t>
  </si>
  <si>
    <t>T93YA-20K-ND</t>
  </si>
  <si>
    <r>
      <rPr>
        <u/>
        <sz val="11"/>
        <color indexed="8"/>
        <rFont val="Helvetica"/>
      </rPr>
      <t>http://www.digikey.com/product-search/en?KeyWords=T93YA-20K-ND&amp;WT.z_header=search_go</t>
    </r>
  </si>
  <si>
    <t>22k</t>
  </si>
  <si>
    <t>R4</t>
  </si>
  <si>
    <t>Stackpole CF14JT22K0</t>
  </si>
  <si>
    <t>CF14JT22K0CT-ND</t>
  </si>
  <si>
    <r>
      <rPr>
        <u/>
        <sz val="11"/>
        <color indexed="8"/>
        <rFont val="Helvetica"/>
      </rPr>
      <t>http://www.digikey.com/product-detail/en/CF14JT22K0/CF14JT22K0CT-ND/1830383</t>
    </r>
  </si>
  <si>
    <t>36k</t>
  </si>
  <si>
    <t>R21</t>
  </si>
  <si>
    <t>Stackpole CF14JT36K0</t>
  </si>
  <si>
    <t>CF14JT36K0CT-ND</t>
  </si>
  <si>
    <r>
      <rPr>
        <u/>
        <sz val="11"/>
        <color indexed="8"/>
        <rFont val="Helvetica"/>
      </rPr>
      <t>http://www.digikey.com/product-detail/en/CF14JT36K0/CF14JT36K0CT-ND/1830388</t>
    </r>
  </si>
  <si>
    <t>100k</t>
  </si>
  <si>
    <t>R20</t>
  </si>
  <si>
    <t>Stackpole CF14JT100K</t>
  </si>
  <si>
    <t>CF14JT100KCT-ND</t>
  </si>
  <si>
    <r>
      <rPr>
        <u/>
        <sz val="11"/>
        <color indexed="8"/>
        <rFont val="Helvetica"/>
      </rPr>
      <t>http://www.digikey.com/product-detail/en/CF14JT100K/CF14JT100KCT-ND/1830399</t>
    </r>
  </si>
  <si>
    <t>4.7M</t>
  </si>
  <si>
    <t>R7</t>
  </si>
  <si>
    <t>Stackpole CF14JT4M70</t>
  </si>
  <si>
    <t>CF14JT4M70CT-ND</t>
  </si>
  <si>
    <r>
      <rPr>
        <u/>
        <sz val="11"/>
        <color indexed="8"/>
        <rFont val="Helvetica"/>
      </rPr>
      <t>http://www.digikey.com/product-detail/en/CF14JT4M70/CF14JT4M70CT-ND/1830437</t>
    </r>
  </si>
  <si>
    <t>6.8M</t>
  </si>
  <si>
    <t>R8</t>
  </si>
  <si>
    <t>Stackpole CF14JT6M80</t>
  </si>
  <si>
    <t>CF14JT6M80CT-ND</t>
  </si>
  <si>
    <r>
      <rPr>
        <u/>
        <sz val="11"/>
        <color indexed="8"/>
        <rFont val="Helvetica"/>
      </rPr>
      <t>http://www.digikey.com/product-detail/en/CF14JT6M80/CF14JT6M80CT-ND/1830440</t>
    </r>
  </si>
  <si>
    <t>1G</t>
  </si>
  <si>
    <t>R9, R10</t>
  </si>
  <si>
    <t>TE 1-1623708-2</t>
  </si>
  <si>
    <t>A106006CT-ND</t>
  </si>
  <si>
    <r>
      <rPr>
        <u/>
        <sz val="11"/>
        <color indexed="8"/>
        <rFont val="Helvetica"/>
      </rPr>
      <t>http://www.digikey.com/product-detail/en/1-1623708-2/A106006CT-ND/3477617</t>
    </r>
  </si>
  <si>
    <t>1mH</t>
  </si>
  <si>
    <t>L1</t>
  </si>
  <si>
    <t>Inductor, radial package</t>
  </si>
  <si>
    <t>Bourns RLB0914-102KL</t>
  </si>
  <si>
    <t>RLB0914-102KL-ND</t>
  </si>
  <si>
    <r>
      <rPr>
        <u/>
        <sz val="11"/>
        <color indexed="8"/>
        <rFont val="Helvetica"/>
      </rPr>
      <t>http://www.digikey.com/product-search/en?KeyWords=RLB0914-102KL-ND&amp;WT.z_header=search_go</t>
    </r>
  </si>
  <si>
    <t>47p</t>
  </si>
  <si>
    <t>C5</t>
  </si>
  <si>
    <t>MLCC in radial package with 0.1” lead spacing required</t>
  </si>
  <si>
    <t>AVX SR152A470KAR</t>
  </si>
  <si>
    <t>478-3164-ND</t>
  </si>
  <si>
    <r>
      <rPr>
        <u/>
        <sz val="11"/>
        <color indexed="8"/>
        <rFont val="Helvetica"/>
      </rPr>
      <t>http://www.digikey.com/product-detail/en/SR152A470KAR/478-3164-ND/936806</t>
    </r>
  </si>
  <si>
    <t>4.7n,1kV</t>
  </si>
  <si>
    <t>CHV</t>
  </si>
  <si>
    <t>Ceramic in radial package with 0.2” lead spacing required</t>
  </si>
  <si>
    <t>Vishay S472M39Z5UN63J5R</t>
  </si>
  <si>
    <t>1288PH-ND</t>
  </si>
  <si>
    <r>
      <rPr>
        <u/>
        <sz val="10"/>
        <color indexed="8"/>
        <rFont val="Helvetica"/>
      </rPr>
      <t>http://www.digikey.com/product-detail/en/S472M39Z5UN63J5R/1288PH-ND/2356824</t>
    </r>
  </si>
  <si>
    <t>10n</t>
  </si>
  <si>
    <t>C7</t>
  </si>
  <si>
    <t>Kemet C320C103K1R5TA</t>
  </si>
  <si>
    <t>399-4260-ND</t>
  </si>
  <si>
    <r>
      <rPr>
        <u/>
        <sz val="11"/>
        <color indexed="8"/>
        <rFont val="Helvetica"/>
      </rPr>
      <t>http://www.digikey.com/product-detail/en/C320C103K1R5TA/399-4260-ND/818036</t>
    </r>
  </si>
  <si>
    <t>15n</t>
  </si>
  <si>
    <t>C3</t>
  </si>
  <si>
    <t>Kemet C315C153M5U5TA</t>
  </si>
  <si>
    <t>399-4161-ND</t>
  </si>
  <si>
    <r>
      <rPr>
        <u/>
        <sz val="11"/>
        <color indexed="8"/>
        <rFont val="Helvetica"/>
      </rPr>
      <t>http://www.digikey.com/product-detail/en/C315C153M5U5TA/399-4161-ND/817937</t>
    </r>
  </si>
  <si>
    <t>220n</t>
  </si>
  <si>
    <t>C6</t>
  </si>
  <si>
    <t>Kemet C320C224M5U5TA</t>
  </si>
  <si>
    <t>399-4289-ND</t>
  </si>
  <si>
    <r>
      <rPr>
        <u/>
        <sz val="11"/>
        <color indexed="8"/>
        <rFont val="Helvetica"/>
      </rPr>
      <t>http://www.digikey.com/product-detail/en/C320C224M5U5TA/399-4289-ND/818065</t>
    </r>
  </si>
  <si>
    <t>1u</t>
  </si>
  <si>
    <t>C4</t>
  </si>
  <si>
    <t>Kemet C315C105K3R5TA</t>
  </si>
  <si>
    <t>399-9714-ND</t>
  </si>
  <si>
    <r>
      <rPr>
        <u/>
        <sz val="11"/>
        <color indexed="8"/>
        <rFont val="Helvetica"/>
      </rPr>
      <t>http://www.digikey.com/product-detail/en/C315C105K3R5TA/399-9714-ND/3726118</t>
    </r>
  </si>
  <si>
    <t>10u</t>
  </si>
  <si>
    <t>C1, C2, C8</t>
  </si>
  <si>
    <t>MLCC in radial package with 0.2” lead spacing required</t>
  </si>
  <si>
    <t>TDK FK26X7R1E106K</t>
  </si>
  <si>
    <t>445-8552-ND</t>
  </si>
  <si>
    <r>
      <rPr>
        <u/>
        <sz val="11"/>
        <color indexed="8"/>
        <rFont val="Helvetica"/>
      </rPr>
      <t>http://www.digikey.com/product-detail/en/FK26X7R1E106K/445-8552-ND/2815482</t>
    </r>
  </si>
  <si>
    <t>LED1</t>
  </si>
  <si>
    <t>Blue LED, 3mm T-1 package</t>
  </si>
  <si>
    <t>Kingbright WP710A10QBC/D</t>
  </si>
  <si>
    <t>754-1596-ND</t>
  </si>
  <si>
    <r>
      <rPr>
        <u/>
        <sz val="11"/>
        <color indexed="8"/>
        <rFont val="Helvetica"/>
      </rPr>
      <t>http://www.digikey.com/product-detail/en/WP710A10QBC%2FD/754-1596-ND/2769812</t>
    </r>
  </si>
  <si>
    <t>LED2</t>
  </si>
  <si>
    <t>Red-green LED, 5mm T-1 3/4 package</t>
  </si>
  <si>
    <t>Kingbright WP59EGW</t>
  </si>
  <si>
    <t>754-1232-ND</t>
  </si>
  <si>
    <r>
      <rPr>
        <u/>
        <sz val="11"/>
        <color indexed="8"/>
        <rFont val="Helvetica"/>
      </rPr>
      <t>http://www.digikey.com/product-detail/en/WP59EGW/754-1232-ND/1747631</t>
    </r>
  </si>
  <si>
    <t>BA159</t>
  </si>
  <si>
    <t>D2</t>
  </si>
  <si>
    <t>Fast switching diode, DO-41 package required</t>
  </si>
  <si>
    <t>Vishay BA159-E3/54</t>
  </si>
  <si>
    <t>BA159-E3/54GICT-ND</t>
  </si>
  <si>
    <r>
      <rPr>
        <u/>
        <sz val="11"/>
        <color indexed="8"/>
        <rFont val="Helvetica"/>
      </rPr>
      <t>http://www.digikey.com/product-detail/en/BA159-E3%2F54/BA159-E3%2F54GICT-ND/3711780</t>
    </r>
  </si>
  <si>
    <t>FQN1N50C</t>
  </si>
  <si>
    <t>Q1, Q2</t>
  </si>
  <si>
    <t>N-channel MOSFET, TO-92 package</t>
  </si>
  <si>
    <t>Fairchild FQN1N50CTA</t>
  </si>
  <si>
    <t>FQN1N50CTACT-ND</t>
  </si>
  <si>
    <r>
      <rPr>
        <u/>
        <sz val="11"/>
        <color indexed="8"/>
        <rFont val="Helvetica"/>
      </rPr>
      <t>http://www.digikey.com/product-detail/en/FQN1N50CTA/FQN1N50CTACT-ND/1923111</t>
    </r>
  </si>
  <si>
    <t>2N3904</t>
  </si>
  <si>
    <t>Q3, Q4</t>
  </si>
  <si>
    <t>NPN Transistor, TO-92 package</t>
  </si>
  <si>
    <t>Fairchild 2N3904BU</t>
  </si>
  <si>
    <t>2N3904FS-ND</t>
  </si>
  <si>
    <r>
      <rPr>
        <u/>
        <sz val="11"/>
        <color indexed="8"/>
        <rFont val="Helvetica"/>
      </rPr>
      <t>http://www.digikey.com/product-detail/en/2N3904BU/2N3904FS-ND/1413</t>
    </r>
  </si>
  <si>
    <t>TL5001</t>
  </si>
  <si>
    <t>IC2</t>
  </si>
  <si>
    <t>Power converter control chip</t>
  </si>
  <si>
    <t>TI TL5001AIP</t>
  </si>
  <si>
    <t>296-10203-5-ND</t>
  </si>
  <si>
    <r>
      <rPr>
        <u/>
        <sz val="11"/>
        <color indexed="8"/>
        <rFont val="Helvetica"/>
      </rPr>
      <t>http://www.digikey.com/product-search/en?pv16=6547&amp;FV=fff40027%2Cfff801b6&amp;k=tl5001&amp;mnonly=0&amp;newproducts=0&amp;ColumnSort=0&amp;page=1&amp;stock=1&amp;quantity=0&amp;ptm=0&amp;fid=0&amp;pageSize=25</t>
    </r>
  </si>
  <si>
    <t>LMC555</t>
  </si>
  <si>
    <t>IC3</t>
  </si>
  <si>
    <t>LMC555 CMOS-based 555 timer</t>
  </si>
  <si>
    <t>TI LMC555CN/NOPB</t>
  </si>
  <si>
    <t>LMC555CN/NOPB-ND</t>
  </si>
  <si>
    <r>
      <rPr>
        <u/>
        <sz val="11"/>
        <color indexed="8"/>
        <rFont val="Helvetica"/>
      </rPr>
      <t>http://www.digikey.com/product-search/en?pv1291=862&amp;FV=fff40027%2Cfff800e2&amp;k=lmc555&amp;mnonly=0&amp;newproducts=0&amp;ColumnSort=0&amp;page=1&amp;stock=1&amp;quantity=0&amp;ptm=0&amp;fid=0&amp;pageSize=25</t>
    </r>
  </si>
  <si>
    <t>MCP6004</t>
  </si>
  <si>
    <t>IC4</t>
  </si>
  <si>
    <t>quad op-amp</t>
  </si>
  <si>
    <t>Microchip MCP6004-I/P</t>
  </si>
  <si>
    <t>MCP6004-I/P-ND</t>
  </si>
  <si>
    <r>
      <rPr>
        <u/>
        <sz val="11"/>
        <color indexed="8"/>
        <rFont val="Helvetica"/>
      </rPr>
      <t>http://www.digikey.com/product-detail/en/MCP6004-I%2FP/MCP6004-I%2FP-ND/523060</t>
    </r>
  </si>
  <si>
    <t>AB9V</t>
  </si>
  <si>
    <t>G1</t>
  </si>
  <si>
    <t>9-V BATTERY SNAP</t>
  </si>
  <si>
    <t>Keystone 2238</t>
  </si>
  <si>
    <t>2238K-ND</t>
  </si>
  <si>
    <r>
      <rPr>
        <u/>
        <sz val="11"/>
        <color indexed="8"/>
        <rFont val="Helvetica"/>
      </rPr>
      <t>http://www.digikey.com/product-detail/en/2238/2238K-ND/303794</t>
    </r>
  </si>
  <si>
    <t>9V</t>
  </si>
  <si>
    <t>9V battery</t>
  </si>
  <si>
    <t>Energizer EN22</t>
  </si>
  <si>
    <t>N145-ND</t>
  </si>
  <si>
    <r>
      <rPr>
        <u/>
        <sz val="11"/>
        <color indexed="8"/>
        <rFont val="Helvetica"/>
      </rPr>
      <t>http://www.digikey.com/product-detail/en/EN22/N145-ND/704825</t>
    </r>
  </si>
  <si>
    <t>JP1</t>
  </si>
  <si>
    <t>3-PIN male HEADER</t>
  </si>
  <si>
    <t>FCI 68000-203HLF</t>
  </si>
  <si>
    <t>609-3464-ND</t>
  </si>
  <si>
    <r>
      <rPr>
        <u/>
        <sz val="11"/>
        <color indexed="8"/>
        <rFont val="Helvetica"/>
      </rPr>
      <t>http://www.digikey.com/product-search/en?WT.z_header=search_go&amp;lang=en&amp;site=us&amp;keywords=68000-203HLF&amp;x=-564&amp;y=-51&amp;formaction=on</t>
    </r>
  </si>
  <si>
    <t>2 hole female shunt</t>
  </si>
  <si>
    <t>FCI 68786-202LF</t>
  </si>
  <si>
    <t>609-2217-ND</t>
  </si>
  <si>
    <r>
      <rPr>
        <u/>
        <sz val="11"/>
        <color indexed="8"/>
        <rFont val="Helvetica"/>
      </rPr>
      <t>http://www.digikey.com/product-search/en?WT.z_header=search_go&amp;lang=en&amp;site=us&amp;keywords=68786-202LF&amp;x=-564&amp;y=-51&amp;formaction=on</t>
    </r>
  </si>
  <si>
    <t>IO1</t>
  </si>
  <si>
    <t>6-PIN male HEADER</t>
  </si>
  <si>
    <t>FCI 68000-206HLF</t>
  </si>
  <si>
    <t>609-3256-ND</t>
  </si>
  <si>
    <r>
      <rPr>
        <u/>
        <sz val="11"/>
        <color indexed="8"/>
        <rFont val="Helvetica"/>
      </rPr>
      <t>http://www.digikey.com/product-search/en?WT.z_header=search_go&amp;lang=en&amp;site=us&amp;keywords=68000-206HLF&amp;x=-564&amp;y=-51&amp;formaction=on</t>
    </r>
  </si>
  <si>
    <t>Self-driven piezo buzzer</t>
  </si>
  <si>
    <t>Mallory MSR516NR</t>
  </si>
  <si>
    <t>458-1088-ND</t>
  </si>
  <si>
    <r>
      <rPr>
        <u/>
        <sz val="11"/>
        <color indexed="8"/>
        <rFont val="Helvetica"/>
      </rPr>
      <t>http://www.digikey.com/product-search/en?KeyWords=458-1088-ND&amp;WT.z_header=search_go</t>
    </r>
  </si>
  <si>
    <t>SPST slide switch</t>
  </si>
  <si>
    <t>NKK AS11CH</t>
  </si>
  <si>
    <t>360-2728-ND</t>
  </si>
  <si>
    <r>
      <rPr>
        <u/>
        <sz val="11"/>
        <color indexed="8"/>
        <rFont val="Helvetica"/>
      </rPr>
      <t>http://www.digikey.com/product-search/en?WT.z_header=search_go&amp;lang=en&amp;site=us&amp;keywords=360-2728-ND&amp;x=-564&amp;y=-51&amp;formaction=on</t>
    </r>
  </si>
  <si>
    <t>DIP-8 socket</t>
  </si>
  <si>
    <t>On Shore ED08DT</t>
  </si>
  <si>
    <t>ED3044-5-ND</t>
  </si>
  <si>
    <r>
      <rPr>
        <u/>
        <sz val="11"/>
        <color indexed="8"/>
        <rFont val="Helvetica"/>
      </rPr>
      <t>http://www.digikey.com/product-detail/en/ED08DT/ED3044-5-ND/4147594</t>
    </r>
  </si>
  <si>
    <t>DIP-14 socket</t>
  </si>
  <si>
    <t>On Shore ED14DT</t>
  </si>
  <si>
    <t>ED3045-5-ND</t>
  </si>
  <si>
    <r>
      <rPr>
        <u/>
        <sz val="11"/>
        <color indexed="8"/>
        <rFont val="Helvetica"/>
      </rPr>
      <t>http://www.digikey.com/product-detail/en/ED14DT/ED3045-5-ND/4147595</t>
    </r>
  </si>
  <si>
    <t>Fuse clips to hold SBM-20</t>
  </si>
  <si>
    <t>Keystone 3535</t>
  </si>
  <si>
    <t>3535K-ND</t>
  </si>
  <si>
    <r>
      <rPr>
        <u/>
        <sz val="11"/>
        <color indexed="8"/>
        <rFont val="Helvetica"/>
      </rPr>
      <t>http://www.digikey.com/product-search/en/circuit-protection/fuseholders/655422?k=keystone%203535</t>
    </r>
  </si>
  <si>
    <t>#4-40x1/4” flat head machine screw</t>
  </si>
  <si>
    <t>90273A106</t>
  </si>
  <si>
    <r>
      <rPr>
        <u/>
        <sz val="11"/>
        <color indexed="8"/>
        <rFont val="Helvetica"/>
      </rPr>
      <t>http://www.mcmaster.com/#90273a106/=t8nfiq</t>
    </r>
  </si>
  <si>
    <t>#4-40x3/16” pan head machine screw, PLASTIC</t>
  </si>
  <si>
    <t>93135A271</t>
  </si>
  <si>
    <r>
      <rPr>
        <u/>
        <sz val="11"/>
        <color indexed="8"/>
        <rFont val="Helvetica"/>
      </rPr>
      <t>http://www.mcmaster.com/#93135a271/=t8nfps</t>
    </r>
  </si>
  <si>
    <t>3/8” OAL plastic standoff, female #4-40 threading both ends</t>
  </si>
  <si>
    <t>92319A330</t>
  </si>
  <si>
    <r>
      <rPr>
        <u/>
        <sz val="11"/>
        <color indexed="8"/>
        <rFont val="Helvetica"/>
      </rPr>
      <t>http://www.mcmaster.com/#92319a330/=t8nfvv</t>
    </r>
  </si>
  <si>
    <t>#2-56x3/16” flat head machine screw</t>
  </si>
  <si>
    <t>90273A050</t>
  </si>
  <si>
    <r>
      <rPr>
        <u/>
        <sz val="11"/>
        <color indexed="8"/>
        <rFont val="Helvetica"/>
      </rPr>
      <t>http://www.mcmaster.com/#90273a050/=t8ng03</t>
    </r>
  </si>
  <si>
    <t>#2-56 nut (3/16” wide)</t>
  </si>
  <si>
    <t>90480A003</t>
  </si>
  <si>
    <r>
      <rPr>
        <u/>
        <sz val="11"/>
        <color indexed="8"/>
        <rFont val="Helvetica"/>
      </rPr>
      <t>http://www.mcmaster.com/#90480a003/=t8nga4</t>
    </r>
  </si>
  <si>
    <t>#4-40x3/16” pan head thread-cutting screw</t>
  </si>
  <si>
    <t>90087A105</t>
  </si>
  <si>
    <r>
      <rPr>
        <u/>
        <sz val="11"/>
        <color indexed="8"/>
        <rFont val="Helvetica"/>
      </rPr>
      <t>http://www.mcmaster.com/#90087a105/=t8ngfh</t>
    </r>
  </si>
  <si>
    <t>Case</t>
  </si>
  <si>
    <t>052C+CUSTOM</t>
  </si>
  <si>
    <t>Order direct from Serpac.</t>
  </si>
  <si>
    <t>SBM20</t>
  </si>
  <si>
    <t>GM1</t>
  </si>
  <si>
    <t>SBM-20 GM tube</t>
  </si>
  <si>
    <t>SBM-20</t>
  </si>
  <si>
    <r>
      <rPr>
        <sz val="11"/>
        <color indexed="8"/>
        <rFont val="Helvetica"/>
      </rPr>
      <t xml:space="preserve">Email for quote on large quantities, specify it is for an educational project: </t>
    </r>
    <r>
      <rPr>
        <u/>
        <sz val="11"/>
        <color indexed="8"/>
        <rFont val="Helvetica"/>
      </rPr>
      <t>http://www.sovtube.com/en/</t>
    </r>
  </si>
  <si>
    <t>printed circuit board</t>
  </si>
  <si>
    <t>Order from Amitron.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</si>
</sst>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indexed="8"/>
      <name val="Verdana"/>
    </font>
    <font>
      <sz val="10"/>
      <color indexed="8"/>
      <name val="Helvetica"/>
    </font>
    <font>
      <b/>
      <sz val="10"/>
      <color indexed="8"/>
      <name val="Helvetica"/>
    </font>
    <font>
      <sz val="11"/>
      <color indexed="8"/>
      <name val="Helvetica"/>
    </font>
    <font>
      <sz val="12"/>
      <color indexed="11"/>
      <name val="Arial"/>
    </font>
    <font>
      <u/>
      <sz val="11"/>
      <color indexed="8"/>
      <name val="Helvetica"/>
    </font>
    <font>
      <u/>
      <sz val="10"/>
      <color indexed="8"/>
      <name val="Helvetica"/>
    </font>
    <font>
      <sz val="10"/>
      <color indexed="8"/>
      <name val="Arial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3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7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DBDBDB"/>
      <rgbColor rgb="FF333333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46" Type="http://schemas.openxmlformats.org/officeDocument/2006/relationships/hyperlink" Target="http://www.mcmaster.com/" TargetMode="External"/><Relationship Id="rId47" Type="http://schemas.openxmlformats.org/officeDocument/2006/relationships/hyperlink" Target="http://www.mcmaster.com/" TargetMode="External"/><Relationship Id="rId48" Type="http://schemas.openxmlformats.org/officeDocument/2006/relationships/hyperlink" Target="http://www.mcmaster.com/" TargetMode="External"/><Relationship Id="rId49" Type="http://schemas.openxmlformats.org/officeDocument/2006/relationships/hyperlink" Target="http://www.mcmaster.com/" TargetMode="External"/><Relationship Id="rId20" Type="http://schemas.openxmlformats.org/officeDocument/2006/relationships/hyperlink" Target="http://www.digikey.com/product-search/en?KeyWords=RLB0914-102KL-ND&amp;WT.z_header=search_go" TargetMode="External"/><Relationship Id="rId21" Type="http://schemas.openxmlformats.org/officeDocument/2006/relationships/hyperlink" Target="http://www.digikey.com/product-detail/en/SR152A470KAR/478-3164-ND/936806" TargetMode="External"/><Relationship Id="rId22" Type="http://schemas.openxmlformats.org/officeDocument/2006/relationships/hyperlink" Target="http://www.digikey.com/product-detail/en/S472M39Z5UN63J5R/1288PH-ND/2356824" TargetMode="External"/><Relationship Id="rId23" Type="http://schemas.openxmlformats.org/officeDocument/2006/relationships/hyperlink" Target="http://www.digikey.com/product-detail/en/C320C103K1R5TA/399-4260-ND/818036" TargetMode="External"/><Relationship Id="rId24" Type="http://schemas.openxmlformats.org/officeDocument/2006/relationships/hyperlink" Target="http://www.digikey.com/product-detail/en/C315C153M5U5TA/399-4161-ND/817937" TargetMode="External"/><Relationship Id="rId25" Type="http://schemas.openxmlformats.org/officeDocument/2006/relationships/hyperlink" Target="http://www.digikey.com/product-detail/en/C320C224M5U5TA/399-4289-ND/818065" TargetMode="External"/><Relationship Id="rId26" Type="http://schemas.openxmlformats.org/officeDocument/2006/relationships/hyperlink" Target="http://www.digikey.com/product-detail/en/C315C105K3R5TA/399-9714-ND/3726118" TargetMode="External"/><Relationship Id="rId27" Type="http://schemas.openxmlformats.org/officeDocument/2006/relationships/hyperlink" Target="http://www.digikey.com/product-detail/en/FK26X7R1E106K/445-8552-ND/2815482" TargetMode="External"/><Relationship Id="rId28" Type="http://schemas.openxmlformats.org/officeDocument/2006/relationships/hyperlink" Target="http://www.digikey.com/product-detail/en/WP710A10QBC%2FD/754-1596-ND/2769812" TargetMode="External"/><Relationship Id="rId29" Type="http://schemas.openxmlformats.org/officeDocument/2006/relationships/hyperlink" Target="http://www.digikey.com/product-detail/en/WP59EGW/754-1232-ND/1747631" TargetMode="External"/><Relationship Id="rId50" Type="http://schemas.openxmlformats.org/officeDocument/2006/relationships/hyperlink" Target="http://www.mcmaster.com/" TargetMode="External"/><Relationship Id="rId51" Type="http://schemas.openxmlformats.org/officeDocument/2006/relationships/hyperlink" Target="http://www.mcmaster.com/" TargetMode="External"/><Relationship Id="rId52" Type="http://schemas.openxmlformats.org/officeDocument/2006/relationships/hyperlink" Target="http://www.sovtube.com/en/" TargetMode="External"/><Relationship Id="rId1" Type="http://schemas.openxmlformats.org/officeDocument/2006/relationships/hyperlink" Target="http://www.mouser.com/ProductDetail/KOA-Speer/MF1-4DCT52R1004F/?qs=sGAEpiMZZMsPqMdJzcrNwra4geVuGT5oi%2f3Gw%252bVXXj8%3d" TargetMode="External"/><Relationship Id="rId2" Type="http://schemas.openxmlformats.org/officeDocument/2006/relationships/hyperlink" Target="http://www.mouser.com/ProductDetail/KOA-Speer/MF1-4DCT52R1104F/?qs=sGAEpiMZZMsPqMdJzcrNwk4M%252bI85OEMFz4HFBwMHmI4%3d" TargetMode="External"/><Relationship Id="rId3" Type="http://schemas.openxmlformats.org/officeDocument/2006/relationships/hyperlink" Target="http://www.mouser.com/ProductDetail/Vishay-BC-Components/VR25000005104JA100/?qs=sGAEpiMZZMsPqMdJzcrNwiCREInfUjhCWwWVhKBSVY0%3d" TargetMode="External"/><Relationship Id="rId4" Type="http://schemas.openxmlformats.org/officeDocument/2006/relationships/hyperlink" Target="http://www.mouser.com/ProductDetail/TE-Connectivity-Neohm/RGP0207CHJ10M/?qs=sGAEpiMZZMsPqMdJzcrNwlDepD%252blwzny8dfBi020EOA%3d" TargetMode="External"/><Relationship Id="rId5" Type="http://schemas.openxmlformats.org/officeDocument/2006/relationships/hyperlink" Target="http://www.mouser.com/ProductDetail/Keystone-Electronics/95/?qs=sGAEpiMZZMsb53hqUvtGaal96fsGiPnZYbgGYonKzUQ%3d" TargetMode="External"/><Relationship Id="rId30" Type="http://schemas.openxmlformats.org/officeDocument/2006/relationships/hyperlink" Target="http://www.digikey.com/product-detail/en/BA159-E3%2F54/BA159-E3%2F54GICT-ND/3711780" TargetMode="External"/><Relationship Id="rId31" Type="http://schemas.openxmlformats.org/officeDocument/2006/relationships/hyperlink" Target="http://www.digikey.com/product-detail/en/FQN1N50CTA/FQN1N50CTACT-ND/1923111" TargetMode="External"/><Relationship Id="rId32" Type="http://schemas.openxmlformats.org/officeDocument/2006/relationships/hyperlink" Target="http://www.digikey.com/product-detail/en/2N3904BU/2N3904FS-ND/1413" TargetMode="External"/><Relationship Id="rId9" Type="http://schemas.openxmlformats.org/officeDocument/2006/relationships/hyperlink" Target="http://www.digikey.com/product-detail/en/CF14JT2K40/CF14JT2K40CT-ND/1830359" TargetMode="External"/><Relationship Id="rId6" Type="http://schemas.openxmlformats.org/officeDocument/2006/relationships/hyperlink" Target="http://www.mouser.com/ProductDetail/Fairchild-Semiconductor/LM78L05ACZX/?qs=sGAEpiMZZMtUqDgmOWBjgMYFDKwfkxOWNIhQzymJ814%3d" TargetMode="External"/><Relationship Id="rId7" Type="http://schemas.openxmlformats.org/officeDocument/2006/relationships/hyperlink" Target="http://www.digikey.com/product-detail/en/CF14JT75R0/CF14JT75R0CT-ND/1830324" TargetMode="External"/><Relationship Id="rId8" Type="http://schemas.openxmlformats.org/officeDocument/2006/relationships/hyperlink" Target="http://www.digikey.com/product-detail/en/CF14JT1K00/CF14JT1K00CT-ND/1830350" TargetMode="External"/><Relationship Id="rId33" Type="http://schemas.openxmlformats.org/officeDocument/2006/relationships/hyperlink" Target="http://www.digikey.com/product-search/en?pv16=6547&amp;FV=fff40027%2Cfff801b6&amp;k=tl5001&amp;mnonly=0&amp;newproducts=0&amp;ColumnSort=0&amp;page=1&amp;stock=1&amp;quantity=0&amp;ptm=0&amp;fid=0&amp;pageSize=25" TargetMode="External"/><Relationship Id="rId34" Type="http://schemas.openxmlformats.org/officeDocument/2006/relationships/hyperlink" Target="http://www.digikey.com/product-search/en?pv1291=862&amp;FV=fff40027%2Cfff800e2&amp;k=lmc555&amp;mnonly=0&amp;newproducts=0&amp;ColumnSort=0&amp;page=1&amp;stock=1&amp;quantity=0&amp;ptm=0&amp;fid=0&amp;pageSize=25" TargetMode="External"/><Relationship Id="rId35" Type="http://schemas.openxmlformats.org/officeDocument/2006/relationships/hyperlink" Target="http://www.digikey.com/product-detail/en/MCP6004-I%2FP/MCP6004-I%2FP-ND/523060" TargetMode="External"/><Relationship Id="rId36" Type="http://schemas.openxmlformats.org/officeDocument/2006/relationships/hyperlink" Target="http://www.digikey.com/product-detail/en/2238/2238K-ND/303794" TargetMode="External"/><Relationship Id="rId10" Type="http://schemas.openxmlformats.org/officeDocument/2006/relationships/hyperlink" Target="http://www.digikey.com/product-detail/en/CF14JT4K70/CF14JT4K70CT-ND/1830366" TargetMode="External"/><Relationship Id="rId11" Type="http://schemas.openxmlformats.org/officeDocument/2006/relationships/hyperlink" Target="http://www.digikey.com/product-detail/en/CF14JT6K20/CF14JT6K20CT-ND/1830369" TargetMode="External"/><Relationship Id="rId12" Type="http://schemas.openxmlformats.org/officeDocument/2006/relationships/hyperlink" Target="http://www.digikey.com/product-detail/en/CF14JT10K0/CF14JT10K0CT-ND/1830374" TargetMode="External"/><Relationship Id="rId13" Type="http://schemas.openxmlformats.org/officeDocument/2006/relationships/hyperlink" Target="http://www.digikey.com/product-search/en?KeyWords=T93YA-20K-ND&amp;WT.z_header=search_go" TargetMode="External"/><Relationship Id="rId14" Type="http://schemas.openxmlformats.org/officeDocument/2006/relationships/hyperlink" Target="http://www.digikey.com/product-detail/en/CF14JT22K0/CF14JT22K0CT-ND/1830383" TargetMode="External"/><Relationship Id="rId15" Type="http://schemas.openxmlformats.org/officeDocument/2006/relationships/hyperlink" Target="http://www.digikey.com/product-detail/en/CF14JT36K0/CF14JT36K0CT-ND/1830388" TargetMode="External"/><Relationship Id="rId16" Type="http://schemas.openxmlformats.org/officeDocument/2006/relationships/hyperlink" Target="http://www.digikey.com/product-detail/en/CF14JT100K/CF14JT100KCT-ND/1830399" TargetMode="External"/><Relationship Id="rId17" Type="http://schemas.openxmlformats.org/officeDocument/2006/relationships/hyperlink" Target="http://www.digikey.com/product-detail/en/CF14JT4M70/CF14JT4M70CT-ND/1830437" TargetMode="External"/><Relationship Id="rId18" Type="http://schemas.openxmlformats.org/officeDocument/2006/relationships/hyperlink" Target="http://www.digikey.com/product-detail/en/CF14JT6M80/CF14JT6M80CT-ND/1830440" TargetMode="External"/><Relationship Id="rId19" Type="http://schemas.openxmlformats.org/officeDocument/2006/relationships/hyperlink" Target="http://www.digikey.com/product-detail/en/1-1623708-2/A106006CT-ND/3477617" TargetMode="External"/><Relationship Id="rId37" Type="http://schemas.openxmlformats.org/officeDocument/2006/relationships/hyperlink" Target="http://www.digikey.com/product-detail/en/EN22/N145-ND/704825" TargetMode="External"/><Relationship Id="rId38" Type="http://schemas.openxmlformats.org/officeDocument/2006/relationships/hyperlink" Target="http://www.digikey.com/product-search/en?WT.z_header=search_go&amp;lang=en&amp;site=us&amp;keywords=68000-203HLF&amp;x=-564&amp;y=-51&amp;formaction=on" TargetMode="External"/><Relationship Id="rId39" Type="http://schemas.openxmlformats.org/officeDocument/2006/relationships/hyperlink" Target="http://www.digikey.com/product-search/en?WT.z_header=search_go&amp;lang=en&amp;site=us&amp;keywords=68786-202LF&amp;x=-564&amp;y=-51&amp;formaction=on" TargetMode="External"/><Relationship Id="rId40" Type="http://schemas.openxmlformats.org/officeDocument/2006/relationships/hyperlink" Target="http://www.digikey.com/product-search/en?WT.z_header=search_go&amp;lang=en&amp;site=us&amp;keywords=68000-206HLF&amp;x=-564&amp;y=-51&amp;formaction=on" TargetMode="External"/><Relationship Id="rId41" Type="http://schemas.openxmlformats.org/officeDocument/2006/relationships/hyperlink" Target="http://www.digikey.com/product-search/en?KeyWords=458-1088-ND&amp;WT.z_header=search_go" TargetMode="External"/><Relationship Id="rId42" Type="http://schemas.openxmlformats.org/officeDocument/2006/relationships/hyperlink" Target="http://www.digikey.com/product-search/en?WT.z_header=search_go&amp;lang=en&amp;site=us&amp;keywords=360-2728-ND&amp;x=-564&amp;y=-51&amp;formaction=on" TargetMode="External"/><Relationship Id="rId43" Type="http://schemas.openxmlformats.org/officeDocument/2006/relationships/hyperlink" Target="http://www.digikey.com/product-detail/en/ED08DT/ED3044-5-ND/4147594" TargetMode="External"/><Relationship Id="rId44" Type="http://schemas.openxmlformats.org/officeDocument/2006/relationships/hyperlink" Target="http://www.digikey.com/product-detail/en/ED14DT/ED3045-5-ND/4147595" TargetMode="External"/><Relationship Id="rId45" Type="http://schemas.openxmlformats.org/officeDocument/2006/relationships/hyperlink" Target="http://www.digikey.com/product-search/en/circuit-protection/fuseholders/655422?k=keystone%2035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60"/>
  <sheetViews>
    <sheetView showGridLines="0" tabSelected="1" workbookViewId="0">
      <pane xSplit="1" ySplit="1" topLeftCell="B2" activePane="bottomRight" state="frozenSplit"/>
      <selection pane="topRight"/>
      <selection pane="bottomLeft"/>
      <selection pane="bottomRight" activeCell="A11" sqref="A11:XFD11"/>
    </sheetView>
  </sheetViews>
  <sheetFormatPr baseColWidth="10" defaultColWidth="9" defaultRowHeight="18" customHeight="1" x14ac:dyDescent="0.2"/>
  <cols>
    <col min="1" max="1" width="3.75" style="1" customWidth="1"/>
    <col min="2" max="2" width="8.375" style="1" customWidth="1"/>
    <col min="3" max="3" width="8" style="1" customWidth="1"/>
    <col min="4" max="4" width="23.625" style="1" customWidth="1"/>
    <col min="5" max="5" width="19" style="1" customWidth="1"/>
    <col min="6" max="6" width="16" style="1" customWidth="1"/>
    <col min="7" max="7" width="19.75" style="1" customWidth="1"/>
    <col min="8" max="8" width="8.5" style="1" customWidth="1"/>
    <col min="9" max="9" width="8.25" style="1" customWidth="1"/>
    <col min="10" max="256" width="9" customWidth="1"/>
  </cols>
  <sheetData>
    <row r="1" spans="1:9" ht="44.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</row>
    <row r="2" spans="1:9" ht="22.25" customHeight="1" x14ac:dyDescent="0.2">
      <c r="A2" s="4">
        <v>1</v>
      </c>
      <c r="B2" s="5" t="s">
        <v>9</v>
      </c>
      <c r="C2" s="5" t="s">
        <v>10</v>
      </c>
      <c r="D2" s="5" t="s">
        <v>11</v>
      </c>
      <c r="E2" s="5" t="s">
        <v>12</v>
      </c>
      <c r="F2" s="6" t="s">
        <v>13</v>
      </c>
      <c r="G2" s="7" t="s">
        <v>14</v>
      </c>
      <c r="H2" s="5">
        <v>0.14000000000000001</v>
      </c>
      <c r="I2" s="5">
        <f t="shared" ref="I2:I33" si="0">A2*H2</f>
        <v>0.14000000000000001</v>
      </c>
    </row>
    <row r="3" spans="1:9" ht="34.25" customHeight="1" x14ac:dyDescent="0.2">
      <c r="A3" s="4">
        <v>1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7" t="s">
        <v>20</v>
      </c>
      <c r="H3" s="5">
        <v>0.08</v>
      </c>
      <c r="I3" s="5">
        <f t="shared" si="0"/>
        <v>0.08</v>
      </c>
    </row>
    <row r="4" spans="1:9" ht="34.25" customHeight="1" x14ac:dyDescent="0.2">
      <c r="A4" s="4">
        <v>1</v>
      </c>
      <c r="B4" s="5" t="s">
        <v>21</v>
      </c>
      <c r="C4" s="5" t="s">
        <v>22</v>
      </c>
      <c r="D4" s="5" t="s">
        <v>17</v>
      </c>
      <c r="E4" s="5" t="s">
        <v>23</v>
      </c>
      <c r="F4" s="5" t="s">
        <v>24</v>
      </c>
      <c r="G4" s="7" t="s">
        <v>25</v>
      </c>
      <c r="H4" s="5">
        <v>0.08</v>
      </c>
      <c r="I4" s="5">
        <f t="shared" si="0"/>
        <v>0.08</v>
      </c>
    </row>
    <row r="5" spans="1:9" ht="34.25" customHeight="1" x14ac:dyDescent="0.2">
      <c r="A5" s="4">
        <v>1</v>
      </c>
      <c r="B5" s="5" t="s">
        <v>26</v>
      </c>
      <c r="C5" s="5" t="s">
        <v>27</v>
      </c>
      <c r="D5" s="5" t="s">
        <v>17</v>
      </c>
      <c r="E5" s="5" t="s">
        <v>28</v>
      </c>
      <c r="F5" s="5" t="s">
        <v>29</v>
      </c>
      <c r="G5" s="7" t="s">
        <v>30</v>
      </c>
      <c r="H5" s="5">
        <v>0.16</v>
      </c>
      <c r="I5" s="5">
        <f t="shared" si="0"/>
        <v>0.16</v>
      </c>
    </row>
    <row r="6" spans="1:9" ht="21.25" customHeight="1" x14ac:dyDescent="0.2">
      <c r="A6" s="4">
        <v>1</v>
      </c>
      <c r="B6" s="5" t="s">
        <v>31</v>
      </c>
      <c r="C6" s="5" t="s">
        <v>32</v>
      </c>
      <c r="D6" s="5" t="s">
        <v>17</v>
      </c>
      <c r="E6" s="5" t="s">
        <v>33</v>
      </c>
      <c r="F6" s="5" t="s">
        <v>34</v>
      </c>
      <c r="G6" s="7" t="s">
        <v>35</v>
      </c>
      <c r="H6" s="5">
        <v>0.24</v>
      </c>
      <c r="I6" s="5">
        <f t="shared" si="0"/>
        <v>0.24</v>
      </c>
    </row>
    <row r="7" spans="1:9" ht="21.25" customHeight="1" x14ac:dyDescent="0.2">
      <c r="A7" s="4">
        <v>1</v>
      </c>
      <c r="B7" s="8"/>
      <c r="C7" s="5"/>
      <c r="D7" s="5" t="s">
        <v>36</v>
      </c>
      <c r="E7" s="5" t="s">
        <v>37</v>
      </c>
      <c r="F7" s="5" t="s">
        <v>38</v>
      </c>
      <c r="G7" s="7" t="s">
        <v>39</v>
      </c>
      <c r="H7" s="5">
        <v>0.85</v>
      </c>
      <c r="I7" s="5">
        <f t="shared" si="0"/>
        <v>0.85</v>
      </c>
    </row>
    <row r="8" spans="1:9" ht="34.25" customHeight="1" x14ac:dyDescent="0.2">
      <c r="A8" s="4">
        <v>1</v>
      </c>
      <c r="B8" s="5" t="s">
        <v>40</v>
      </c>
      <c r="C8" s="5" t="s">
        <v>41</v>
      </c>
      <c r="D8" s="5" t="s">
        <v>42</v>
      </c>
      <c r="E8" s="5" t="s">
        <v>43</v>
      </c>
      <c r="F8" s="5" t="s">
        <v>44</v>
      </c>
      <c r="G8" s="7" t="s">
        <v>45</v>
      </c>
      <c r="H8" s="5">
        <v>0.121</v>
      </c>
      <c r="I8" s="5">
        <f t="shared" si="0"/>
        <v>0.121</v>
      </c>
    </row>
    <row r="9" spans="1:9" ht="21.25" customHeight="1" x14ac:dyDescent="0.2">
      <c r="A9" s="9"/>
      <c r="B9" s="8"/>
      <c r="C9" s="8"/>
      <c r="D9" s="8"/>
      <c r="E9" s="8"/>
      <c r="F9" s="8"/>
      <c r="G9" s="10"/>
      <c r="H9" s="8"/>
      <c r="I9" s="5">
        <f t="shared" si="0"/>
        <v>0</v>
      </c>
    </row>
    <row r="10" spans="1:9" ht="21.25" customHeight="1" x14ac:dyDescent="0.2">
      <c r="A10" s="4">
        <v>1</v>
      </c>
      <c r="B10" s="5">
        <v>75</v>
      </c>
      <c r="C10" s="5" t="s">
        <v>46</v>
      </c>
      <c r="D10" s="5" t="s">
        <v>47</v>
      </c>
      <c r="E10" s="5" t="s">
        <v>48</v>
      </c>
      <c r="F10" s="5" t="s">
        <v>49</v>
      </c>
      <c r="G10" s="7" t="s">
        <v>50</v>
      </c>
      <c r="H10" s="5">
        <v>2.1899999999999999E-2</v>
      </c>
      <c r="I10" s="5">
        <f t="shared" si="0"/>
        <v>2.1899999999999999E-2</v>
      </c>
    </row>
    <row r="11" spans="1:9" ht="107" customHeight="1" x14ac:dyDescent="0.2">
      <c r="A11" s="4">
        <v>14</v>
      </c>
      <c r="B11" s="5" t="s">
        <v>51</v>
      </c>
      <c r="C11" s="5" t="s">
        <v>52</v>
      </c>
      <c r="D11" s="5" t="s">
        <v>47</v>
      </c>
      <c r="E11" s="5" t="s">
        <v>53</v>
      </c>
      <c r="F11" s="5" t="s">
        <v>54</v>
      </c>
      <c r="G11" s="7" t="s">
        <v>55</v>
      </c>
      <c r="H11" s="5">
        <v>8.0000000000000002E-3</v>
      </c>
      <c r="I11" s="5">
        <f t="shared" si="0"/>
        <v>0.112</v>
      </c>
    </row>
    <row r="12" spans="1:9" ht="21.25" customHeight="1" x14ac:dyDescent="0.2">
      <c r="A12" s="4">
        <v>1</v>
      </c>
      <c r="B12" s="5" t="s">
        <v>56</v>
      </c>
      <c r="C12" s="5" t="s">
        <v>57</v>
      </c>
      <c r="D12" s="5" t="s">
        <v>47</v>
      </c>
      <c r="E12" s="5" t="s">
        <v>58</v>
      </c>
      <c r="F12" s="5" t="s">
        <v>59</v>
      </c>
      <c r="G12" s="7" t="s">
        <v>60</v>
      </c>
      <c r="H12" s="5">
        <v>2.1899999999999999E-2</v>
      </c>
      <c r="I12" s="5">
        <f t="shared" si="0"/>
        <v>2.1899999999999999E-2</v>
      </c>
    </row>
    <row r="13" spans="1:9" ht="21.25" customHeight="1" x14ac:dyDescent="0.2">
      <c r="A13" s="4">
        <v>1</v>
      </c>
      <c r="B13" s="5" t="s">
        <v>61</v>
      </c>
      <c r="C13" s="5" t="s">
        <v>62</v>
      </c>
      <c r="D13" s="5" t="s">
        <v>47</v>
      </c>
      <c r="E13" s="5" t="s">
        <v>63</v>
      </c>
      <c r="F13" s="5" t="s">
        <v>64</v>
      </c>
      <c r="G13" s="7" t="s">
        <v>65</v>
      </c>
      <c r="H13" s="5">
        <v>2.1899999999999999E-2</v>
      </c>
      <c r="I13" s="5">
        <f t="shared" si="0"/>
        <v>2.1899999999999999E-2</v>
      </c>
    </row>
    <row r="14" spans="1:9" ht="21.25" customHeight="1" x14ac:dyDescent="0.2">
      <c r="A14" s="4">
        <v>1</v>
      </c>
      <c r="B14" s="5" t="s">
        <v>66</v>
      </c>
      <c r="C14" s="5" t="s">
        <v>67</v>
      </c>
      <c r="D14" s="5" t="s">
        <v>47</v>
      </c>
      <c r="E14" s="5" t="s">
        <v>68</v>
      </c>
      <c r="F14" s="5" t="s">
        <v>69</v>
      </c>
      <c r="G14" s="7" t="s">
        <v>70</v>
      </c>
      <c r="H14" s="5">
        <v>2.1899999999999999E-2</v>
      </c>
      <c r="I14" s="5">
        <f t="shared" si="0"/>
        <v>2.1899999999999999E-2</v>
      </c>
    </row>
    <row r="15" spans="1:9" ht="34.25" customHeight="1" x14ac:dyDescent="0.2">
      <c r="A15" s="4">
        <v>3</v>
      </c>
      <c r="B15" s="5" t="s">
        <v>71</v>
      </c>
      <c r="C15" s="5" t="s">
        <v>72</v>
      </c>
      <c r="D15" s="5" t="s">
        <v>47</v>
      </c>
      <c r="E15" s="5" t="s">
        <v>73</v>
      </c>
      <c r="F15" s="5" t="s">
        <v>74</v>
      </c>
      <c r="G15" s="7" t="s">
        <v>75</v>
      </c>
      <c r="H15" s="5">
        <v>1.6240000000000001E-2</v>
      </c>
      <c r="I15" s="5">
        <f t="shared" si="0"/>
        <v>4.8719999999999999E-2</v>
      </c>
    </row>
    <row r="16" spans="1:9" ht="34.25" customHeight="1" x14ac:dyDescent="0.2">
      <c r="A16" s="4">
        <v>1</v>
      </c>
      <c r="B16" s="5" t="s">
        <v>76</v>
      </c>
      <c r="C16" s="5" t="s">
        <v>77</v>
      </c>
      <c r="D16" s="5" t="s">
        <v>78</v>
      </c>
      <c r="E16" s="5" t="s">
        <v>79</v>
      </c>
      <c r="F16" s="5" t="s">
        <v>80</v>
      </c>
      <c r="G16" s="7" t="s">
        <v>81</v>
      </c>
      <c r="H16" s="5">
        <v>1.0665</v>
      </c>
      <c r="I16" s="5">
        <f t="shared" si="0"/>
        <v>1.0665</v>
      </c>
    </row>
    <row r="17" spans="1:9" ht="21.25" customHeight="1" x14ac:dyDescent="0.2">
      <c r="A17" s="4">
        <v>1</v>
      </c>
      <c r="B17" s="5" t="s">
        <v>82</v>
      </c>
      <c r="C17" s="5" t="s">
        <v>83</v>
      </c>
      <c r="D17" s="5" t="s">
        <v>47</v>
      </c>
      <c r="E17" s="5" t="s">
        <v>84</v>
      </c>
      <c r="F17" s="5" t="s">
        <v>85</v>
      </c>
      <c r="G17" s="7" t="s">
        <v>86</v>
      </c>
      <c r="H17" s="5">
        <v>2.1899999999999999E-2</v>
      </c>
      <c r="I17" s="5">
        <f t="shared" si="0"/>
        <v>2.1899999999999999E-2</v>
      </c>
    </row>
    <row r="18" spans="1:9" ht="21.25" customHeight="1" x14ac:dyDescent="0.2">
      <c r="A18" s="4">
        <v>1</v>
      </c>
      <c r="B18" s="5" t="s">
        <v>87</v>
      </c>
      <c r="C18" s="5" t="s">
        <v>88</v>
      </c>
      <c r="D18" s="5" t="s">
        <v>47</v>
      </c>
      <c r="E18" s="5" t="s">
        <v>89</v>
      </c>
      <c r="F18" s="5" t="s">
        <v>90</v>
      </c>
      <c r="G18" s="7" t="s">
        <v>91</v>
      </c>
      <c r="H18" s="5">
        <v>2.1899999999999999E-2</v>
      </c>
      <c r="I18" s="5">
        <f t="shared" si="0"/>
        <v>2.1899999999999999E-2</v>
      </c>
    </row>
    <row r="19" spans="1:9" ht="21.25" customHeight="1" x14ac:dyDescent="0.2">
      <c r="A19" s="4">
        <v>1</v>
      </c>
      <c r="B19" s="5" t="s">
        <v>92</v>
      </c>
      <c r="C19" s="5" t="s">
        <v>93</v>
      </c>
      <c r="D19" s="5" t="s">
        <v>47</v>
      </c>
      <c r="E19" s="5" t="s">
        <v>94</v>
      </c>
      <c r="F19" s="5" t="s">
        <v>95</v>
      </c>
      <c r="G19" s="7" t="s">
        <v>96</v>
      </c>
      <c r="H19" s="5">
        <v>2.1899999999999999E-2</v>
      </c>
      <c r="I19" s="5">
        <f t="shared" si="0"/>
        <v>2.1899999999999999E-2</v>
      </c>
    </row>
    <row r="20" spans="1:9" ht="21.25" customHeight="1" x14ac:dyDescent="0.2">
      <c r="A20" s="4">
        <v>1</v>
      </c>
      <c r="B20" s="5" t="s">
        <v>97</v>
      </c>
      <c r="C20" s="5" t="s">
        <v>98</v>
      </c>
      <c r="D20" s="5" t="s">
        <v>47</v>
      </c>
      <c r="E20" s="5" t="s">
        <v>99</v>
      </c>
      <c r="F20" s="5" t="s">
        <v>100</v>
      </c>
      <c r="G20" s="7" t="s">
        <v>101</v>
      </c>
      <c r="H20" s="5">
        <v>2.1899999999999999E-2</v>
      </c>
      <c r="I20" s="5">
        <f t="shared" si="0"/>
        <v>2.1899999999999999E-2</v>
      </c>
    </row>
    <row r="21" spans="1:9" ht="21.25" customHeight="1" x14ac:dyDescent="0.2">
      <c r="A21" s="4">
        <v>1</v>
      </c>
      <c r="B21" s="5" t="s">
        <v>102</v>
      </c>
      <c r="C21" s="5" t="s">
        <v>103</v>
      </c>
      <c r="D21" s="5" t="s">
        <v>47</v>
      </c>
      <c r="E21" s="5" t="s">
        <v>104</v>
      </c>
      <c r="F21" s="5" t="s">
        <v>105</v>
      </c>
      <c r="G21" s="7" t="s">
        <v>106</v>
      </c>
      <c r="H21" s="5">
        <v>2.1899999999999999E-2</v>
      </c>
      <c r="I21" s="5">
        <f t="shared" si="0"/>
        <v>2.1899999999999999E-2</v>
      </c>
    </row>
    <row r="22" spans="1:9" ht="21.25" customHeight="1" x14ac:dyDescent="0.2">
      <c r="A22" s="4">
        <v>2</v>
      </c>
      <c r="B22" s="5" t="s">
        <v>107</v>
      </c>
      <c r="C22" s="5" t="s">
        <v>108</v>
      </c>
      <c r="D22" s="5" t="s">
        <v>17</v>
      </c>
      <c r="E22" s="5" t="s">
        <v>109</v>
      </c>
      <c r="F22" s="5" t="s">
        <v>110</v>
      </c>
      <c r="G22" s="7" t="s">
        <v>111</v>
      </c>
      <c r="H22" s="5">
        <v>0.53649999999999998</v>
      </c>
      <c r="I22" s="5">
        <f t="shared" si="0"/>
        <v>1.073</v>
      </c>
    </row>
    <row r="23" spans="1:9" ht="21.25" customHeight="1" x14ac:dyDescent="0.2">
      <c r="A23" s="4">
        <v>1</v>
      </c>
      <c r="B23" s="5" t="s">
        <v>112</v>
      </c>
      <c r="C23" s="5" t="s">
        <v>113</v>
      </c>
      <c r="D23" s="5" t="s">
        <v>114</v>
      </c>
      <c r="E23" s="5" t="s">
        <v>115</v>
      </c>
      <c r="F23" s="5" t="s">
        <v>116</v>
      </c>
      <c r="G23" s="7" t="s">
        <v>117</v>
      </c>
      <c r="H23" s="5">
        <v>0.2</v>
      </c>
      <c r="I23" s="5">
        <f t="shared" si="0"/>
        <v>0.2</v>
      </c>
    </row>
    <row r="24" spans="1:9" ht="34.25" customHeight="1" x14ac:dyDescent="0.2">
      <c r="A24" s="4">
        <v>1</v>
      </c>
      <c r="B24" s="5" t="s">
        <v>118</v>
      </c>
      <c r="C24" s="5" t="s">
        <v>119</v>
      </c>
      <c r="D24" s="5" t="s">
        <v>120</v>
      </c>
      <c r="E24" s="5" t="s">
        <v>121</v>
      </c>
      <c r="F24" s="5" t="s">
        <v>122</v>
      </c>
      <c r="G24" s="7" t="s">
        <v>123</v>
      </c>
      <c r="H24" s="5">
        <v>0.129</v>
      </c>
      <c r="I24" s="5">
        <f t="shared" si="0"/>
        <v>0.129</v>
      </c>
    </row>
    <row r="25" spans="1:9" ht="34.25" customHeight="1" x14ac:dyDescent="0.2">
      <c r="A25" s="4">
        <v>1</v>
      </c>
      <c r="B25" s="5" t="s">
        <v>124</v>
      </c>
      <c r="C25" s="5" t="s">
        <v>125</v>
      </c>
      <c r="D25" s="5" t="s">
        <v>126</v>
      </c>
      <c r="E25" s="11" t="s">
        <v>127</v>
      </c>
      <c r="F25" s="5" t="s">
        <v>128</v>
      </c>
      <c r="G25" s="7" t="s">
        <v>129</v>
      </c>
      <c r="H25" s="5">
        <v>0.11020000000000001</v>
      </c>
      <c r="I25" s="5">
        <f t="shared" si="0"/>
        <v>0.11020000000000001</v>
      </c>
    </row>
    <row r="26" spans="1:9" ht="34.25" customHeight="1" x14ac:dyDescent="0.2">
      <c r="A26" s="4">
        <v>1</v>
      </c>
      <c r="B26" s="5" t="s">
        <v>130</v>
      </c>
      <c r="C26" s="5" t="s">
        <v>131</v>
      </c>
      <c r="D26" s="5" t="s">
        <v>120</v>
      </c>
      <c r="E26" s="5" t="s">
        <v>132</v>
      </c>
      <c r="F26" s="5" t="s">
        <v>133</v>
      </c>
      <c r="G26" s="7" t="s">
        <v>134</v>
      </c>
      <c r="H26" s="5">
        <v>9.2100000000000001E-2</v>
      </c>
      <c r="I26" s="5">
        <f t="shared" si="0"/>
        <v>9.2100000000000001E-2</v>
      </c>
    </row>
    <row r="27" spans="1:9" ht="34.25" customHeight="1" x14ac:dyDescent="0.2">
      <c r="A27" s="4">
        <v>1</v>
      </c>
      <c r="B27" s="5" t="s">
        <v>135</v>
      </c>
      <c r="C27" s="5" t="s">
        <v>136</v>
      </c>
      <c r="D27" s="5" t="s">
        <v>120</v>
      </c>
      <c r="E27" s="5" t="s">
        <v>137</v>
      </c>
      <c r="F27" s="5" t="s">
        <v>138</v>
      </c>
      <c r="G27" s="7" t="s">
        <v>139</v>
      </c>
      <c r="H27" s="5">
        <v>0.12920000000000001</v>
      </c>
      <c r="I27" s="5">
        <f t="shared" si="0"/>
        <v>0.12920000000000001</v>
      </c>
    </row>
    <row r="28" spans="1:9" ht="34.25" customHeight="1" x14ac:dyDescent="0.2">
      <c r="A28" s="4">
        <v>1</v>
      </c>
      <c r="B28" s="5" t="s">
        <v>140</v>
      </c>
      <c r="C28" s="5" t="s">
        <v>141</v>
      </c>
      <c r="D28" s="5" t="s">
        <v>120</v>
      </c>
      <c r="E28" s="5" t="s">
        <v>142</v>
      </c>
      <c r="F28" s="5" t="s">
        <v>143</v>
      </c>
      <c r="G28" s="7" t="s">
        <v>144</v>
      </c>
      <c r="H28" s="5">
        <v>0.2001</v>
      </c>
      <c r="I28" s="5">
        <f t="shared" si="0"/>
        <v>0.2001</v>
      </c>
    </row>
    <row r="29" spans="1:9" ht="34.25" customHeight="1" x14ac:dyDescent="0.2">
      <c r="A29" s="4">
        <v>1</v>
      </c>
      <c r="B29" s="5" t="s">
        <v>145</v>
      </c>
      <c r="C29" s="5" t="s">
        <v>146</v>
      </c>
      <c r="D29" s="5" t="s">
        <v>120</v>
      </c>
      <c r="E29" s="5" t="s">
        <v>147</v>
      </c>
      <c r="F29" s="5" t="s">
        <v>148</v>
      </c>
      <c r="G29" s="7" t="s">
        <v>149</v>
      </c>
      <c r="H29" s="5">
        <v>0.43009999999999998</v>
      </c>
      <c r="I29" s="5">
        <f t="shared" si="0"/>
        <v>0.43009999999999998</v>
      </c>
    </row>
    <row r="30" spans="1:9" ht="34.25" customHeight="1" x14ac:dyDescent="0.2">
      <c r="A30" s="4">
        <v>3</v>
      </c>
      <c r="B30" s="5" t="s">
        <v>150</v>
      </c>
      <c r="C30" s="5" t="s">
        <v>151</v>
      </c>
      <c r="D30" s="5" t="s">
        <v>152</v>
      </c>
      <c r="E30" s="5" t="s">
        <v>153</v>
      </c>
      <c r="F30" s="5" t="s">
        <v>154</v>
      </c>
      <c r="G30" s="7" t="s">
        <v>155</v>
      </c>
      <c r="H30" s="5">
        <v>0.29332000000000003</v>
      </c>
      <c r="I30" s="5">
        <f t="shared" si="0"/>
        <v>0.87996000000000008</v>
      </c>
    </row>
    <row r="31" spans="1:9" ht="21.25" customHeight="1" x14ac:dyDescent="0.2">
      <c r="A31" s="4">
        <v>1</v>
      </c>
      <c r="B31" s="8"/>
      <c r="C31" s="5" t="s">
        <v>156</v>
      </c>
      <c r="D31" s="5" t="s">
        <v>157</v>
      </c>
      <c r="E31" s="5" t="s">
        <v>158</v>
      </c>
      <c r="F31" s="5" t="s">
        <v>159</v>
      </c>
      <c r="G31" s="7" t="s">
        <v>160</v>
      </c>
      <c r="H31" s="5">
        <v>0.2016</v>
      </c>
      <c r="I31" s="5">
        <f t="shared" si="0"/>
        <v>0.2016</v>
      </c>
    </row>
    <row r="32" spans="1:9" ht="34.25" customHeight="1" x14ac:dyDescent="0.2">
      <c r="A32" s="4">
        <v>1</v>
      </c>
      <c r="B32" s="8"/>
      <c r="C32" s="5" t="s">
        <v>161</v>
      </c>
      <c r="D32" s="5" t="s">
        <v>162</v>
      </c>
      <c r="E32" s="5" t="s">
        <v>163</v>
      </c>
      <c r="F32" s="5" t="s">
        <v>164</v>
      </c>
      <c r="G32" s="7" t="s">
        <v>165</v>
      </c>
      <c r="H32" s="5">
        <v>0.2016</v>
      </c>
      <c r="I32" s="5">
        <f t="shared" si="0"/>
        <v>0.2016</v>
      </c>
    </row>
    <row r="33" spans="1:9" ht="34.25" customHeight="1" x14ac:dyDescent="0.2">
      <c r="A33" s="4">
        <v>1</v>
      </c>
      <c r="B33" s="5" t="s">
        <v>166</v>
      </c>
      <c r="C33" s="5" t="s">
        <v>167</v>
      </c>
      <c r="D33" s="5" t="s">
        <v>168</v>
      </c>
      <c r="E33" s="5" t="s">
        <v>169</v>
      </c>
      <c r="F33" s="5" t="s">
        <v>170</v>
      </c>
      <c r="G33" s="7" t="s">
        <v>171</v>
      </c>
      <c r="H33" s="5">
        <v>0.13769999999999999</v>
      </c>
      <c r="I33" s="5">
        <f t="shared" si="0"/>
        <v>0.13769999999999999</v>
      </c>
    </row>
    <row r="34" spans="1:9" ht="21.25" customHeight="1" x14ac:dyDescent="0.2">
      <c r="A34" s="4">
        <v>2</v>
      </c>
      <c r="B34" s="5" t="s">
        <v>172</v>
      </c>
      <c r="C34" s="5" t="s">
        <v>173</v>
      </c>
      <c r="D34" s="5" t="s">
        <v>174</v>
      </c>
      <c r="E34" s="5" t="s">
        <v>175</v>
      </c>
      <c r="F34" s="5" t="s">
        <v>176</v>
      </c>
      <c r="G34" s="7" t="s">
        <v>177</v>
      </c>
      <c r="H34" s="5">
        <v>0.3034</v>
      </c>
      <c r="I34" s="5">
        <f t="shared" ref="I34:I60" si="1">A34*H34</f>
        <v>0.60680000000000001</v>
      </c>
    </row>
    <row r="35" spans="1:9" ht="21.25" customHeight="1" x14ac:dyDescent="0.2">
      <c r="A35" s="4">
        <v>2</v>
      </c>
      <c r="B35" s="5" t="s">
        <v>178</v>
      </c>
      <c r="C35" s="5" t="s">
        <v>179</v>
      </c>
      <c r="D35" s="5" t="s">
        <v>180</v>
      </c>
      <c r="E35" s="5" t="s">
        <v>181</v>
      </c>
      <c r="F35" s="5" t="s">
        <v>182</v>
      </c>
      <c r="G35" s="7" t="s">
        <v>183</v>
      </c>
      <c r="H35" s="5">
        <v>0.1134</v>
      </c>
      <c r="I35" s="5">
        <f t="shared" si="1"/>
        <v>0.2268</v>
      </c>
    </row>
    <row r="36" spans="1:9" ht="21.25" customHeight="1" x14ac:dyDescent="0.2">
      <c r="A36" s="4">
        <v>1</v>
      </c>
      <c r="B36" s="5" t="s">
        <v>184</v>
      </c>
      <c r="C36" s="5" t="s">
        <v>185</v>
      </c>
      <c r="D36" s="5" t="s">
        <v>186</v>
      </c>
      <c r="E36" s="5" t="s">
        <v>187</v>
      </c>
      <c r="F36" s="5" t="s">
        <v>188</v>
      </c>
      <c r="G36" s="7" t="s">
        <v>189</v>
      </c>
      <c r="H36" s="5">
        <v>1.4918</v>
      </c>
      <c r="I36" s="5">
        <f t="shared" si="1"/>
        <v>1.4918</v>
      </c>
    </row>
    <row r="37" spans="1:9" ht="21.25" customHeight="1" x14ac:dyDescent="0.2">
      <c r="A37" s="4">
        <v>1</v>
      </c>
      <c r="B37" s="5" t="s">
        <v>190</v>
      </c>
      <c r="C37" s="5" t="s">
        <v>191</v>
      </c>
      <c r="D37" s="5" t="s">
        <v>192</v>
      </c>
      <c r="E37" s="5" t="s">
        <v>193</v>
      </c>
      <c r="F37" s="5" t="s">
        <v>194</v>
      </c>
      <c r="G37" s="7" t="s">
        <v>195</v>
      </c>
      <c r="H37" s="5">
        <v>0.90410000000000001</v>
      </c>
      <c r="I37" s="5">
        <f t="shared" si="1"/>
        <v>0.90410000000000001</v>
      </c>
    </row>
    <row r="38" spans="1:9" ht="21.25" customHeight="1" x14ac:dyDescent="0.2">
      <c r="A38" s="4">
        <v>1</v>
      </c>
      <c r="B38" s="5" t="s">
        <v>196</v>
      </c>
      <c r="C38" s="5" t="s">
        <v>197</v>
      </c>
      <c r="D38" s="5" t="s">
        <v>198</v>
      </c>
      <c r="E38" s="5" t="s">
        <v>199</v>
      </c>
      <c r="F38" s="5" t="s">
        <v>200</v>
      </c>
      <c r="G38" s="7" t="s">
        <v>201</v>
      </c>
      <c r="H38" s="5">
        <v>0.33</v>
      </c>
      <c r="I38" s="5">
        <f t="shared" si="1"/>
        <v>0.33</v>
      </c>
    </row>
    <row r="39" spans="1:9" ht="21.25" customHeight="1" x14ac:dyDescent="0.2">
      <c r="A39" s="9"/>
      <c r="B39" s="8"/>
      <c r="C39" s="8"/>
      <c r="D39" s="8"/>
      <c r="E39" s="8"/>
      <c r="F39" s="8"/>
      <c r="G39" s="10"/>
      <c r="H39" s="8"/>
      <c r="I39" s="5">
        <f t="shared" si="1"/>
        <v>0</v>
      </c>
    </row>
    <row r="40" spans="1:9" ht="21.25" customHeight="1" x14ac:dyDescent="0.2">
      <c r="A40" s="4">
        <v>1</v>
      </c>
      <c r="B40" s="5" t="s">
        <v>202</v>
      </c>
      <c r="C40" s="5" t="s">
        <v>203</v>
      </c>
      <c r="D40" s="5" t="s">
        <v>204</v>
      </c>
      <c r="E40" s="5" t="s">
        <v>205</v>
      </c>
      <c r="F40" s="5" t="s">
        <v>206</v>
      </c>
      <c r="G40" s="7" t="s">
        <v>207</v>
      </c>
      <c r="H40" s="5">
        <v>0.6139</v>
      </c>
      <c r="I40" s="5">
        <f t="shared" si="1"/>
        <v>0.6139</v>
      </c>
    </row>
    <row r="41" spans="1:9" ht="21.25" customHeight="1" x14ac:dyDescent="0.2">
      <c r="A41" s="4">
        <v>1</v>
      </c>
      <c r="B41" s="5" t="s">
        <v>208</v>
      </c>
      <c r="C41" s="5" t="s">
        <v>208</v>
      </c>
      <c r="D41" s="5" t="s">
        <v>209</v>
      </c>
      <c r="E41" s="5" t="s">
        <v>210</v>
      </c>
      <c r="F41" s="5" t="s">
        <v>211</v>
      </c>
      <c r="G41" s="7" t="s">
        <v>212</v>
      </c>
      <c r="H41" s="5">
        <v>1.6625000000000001</v>
      </c>
      <c r="I41" s="5">
        <f t="shared" si="1"/>
        <v>1.6625000000000001</v>
      </c>
    </row>
    <row r="42" spans="1:9" ht="21.25" customHeight="1" x14ac:dyDescent="0.2">
      <c r="A42" s="4">
        <v>1</v>
      </c>
      <c r="B42" s="8"/>
      <c r="C42" s="5" t="s">
        <v>213</v>
      </c>
      <c r="D42" s="5" t="s">
        <v>214</v>
      </c>
      <c r="E42" s="5" t="s">
        <v>215</v>
      </c>
      <c r="F42" s="5" t="s">
        <v>216</v>
      </c>
      <c r="G42" s="7" t="s">
        <v>217</v>
      </c>
      <c r="H42" s="5">
        <v>9.3399999999999997E-2</v>
      </c>
      <c r="I42" s="5">
        <f t="shared" si="1"/>
        <v>9.3399999999999997E-2</v>
      </c>
    </row>
    <row r="43" spans="1:9" ht="21.25" customHeight="1" x14ac:dyDescent="0.2">
      <c r="A43" s="4">
        <v>1</v>
      </c>
      <c r="B43" s="5"/>
      <c r="C43" s="5"/>
      <c r="D43" s="5" t="s">
        <v>218</v>
      </c>
      <c r="E43" s="5" t="s">
        <v>219</v>
      </c>
      <c r="F43" s="5" t="s">
        <v>220</v>
      </c>
      <c r="G43" s="7" t="s">
        <v>221</v>
      </c>
      <c r="H43" s="5">
        <v>0.15340000000000001</v>
      </c>
      <c r="I43" s="5">
        <f t="shared" si="1"/>
        <v>0.15340000000000001</v>
      </c>
    </row>
    <row r="44" spans="1:9" ht="21.25" customHeight="1" x14ac:dyDescent="0.2">
      <c r="A44" s="4">
        <v>1</v>
      </c>
      <c r="B44" s="8"/>
      <c r="C44" s="5" t="s">
        <v>222</v>
      </c>
      <c r="D44" s="5" t="s">
        <v>223</v>
      </c>
      <c r="E44" s="5" t="s">
        <v>224</v>
      </c>
      <c r="F44" s="5" t="s">
        <v>225</v>
      </c>
      <c r="G44" s="7" t="s">
        <v>226</v>
      </c>
      <c r="H44" s="5">
        <v>0.21360000000000001</v>
      </c>
      <c r="I44" s="5">
        <f t="shared" si="1"/>
        <v>0.21360000000000001</v>
      </c>
    </row>
    <row r="45" spans="1:9" ht="21.25" customHeight="1" x14ac:dyDescent="0.2">
      <c r="A45" s="4">
        <v>1</v>
      </c>
      <c r="B45" s="8"/>
      <c r="C45" s="8"/>
      <c r="D45" s="5" t="s">
        <v>227</v>
      </c>
      <c r="E45" s="5" t="s">
        <v>228</v>
      </c>
      <c r="F45" s="5" t="s">
        <v>229</v>
      </c>
      <c r="G45" s="7" t="s">
        <v>230</v>
      </c>
      <c r="H45" s="5">
        <v>5.0197000000000003</v>
      </c>
      <c r="I45" s="5">
        <f t="shared" si="1"/>
        <v>5.0197000000000003</v>
      </c>
    </row>
    <row r="46" spans="1:9" ht="21.25" customHeight="1" x14ac:dyDescent="0.2">
      <c r="A46" s="4">
        <v>1</v>
      </c>
      <c r="B46" s="8"/>
      <c r="C46" s="8"/>
      <c r="D46" s="5" t="s">
        <v>231</v>
      </c>
      <c r="E46" s="5" t="s">
        <v>232</v>
      </c>
      <c r="F46" s="5" t="s">
        <v>233</v>
      </c>
      <c r="G46" s="7" t="s">
        <v>234</v>
      </c>
      <c r="H46" s="5">
        <v>3.23</v>
      </c>
      <c r="I46" s="5">
        <f t="shared" si="1"/>
        <v>3.23</v>
      </c>
    </row>
    <row r="47" spans="1:9" ht="21.25" customHeight="1" x14ac:dyDescent="0.2">
      <c r="A47" s="4">
        <v>2</v>
      </c>
      <c r="B47" s="8"/>
      <c r="C47" s="8"/>
      <c r="D47" s="5" t="s">
        <v>235</v>
      </c>
      <c r="E47" s="5" t="s">
        <v>236</v>
      </c>
      <c r="F47" s="5" t="s">
        <v>237</v>
      </c>
      <c r="G47" s="7" t="s">
        <v>238</v>
      </c>
      <c r="H47" s="5">
        <v>0.10730000000000001</v>
      </c>
      <c r="I47" s="5">
        <f t="shared" si="1"/>
        <v>0.21460000000000001</v>
      </c>
    </row>
    <row r="48" spans="1:9" ht="21.25" customHeight="1" x14ac:dyDescent="0.2">
      <c r="A48" s="4">
        <v>1</v>
      </c>
      <c r="B48" s="8"/>
      <c r="C48" s="8"/>
      <c r="D48" s="5" t="s">
        <v>239</v>
      </c>
      <c r="E48" s="5" t="s">
        <v>240</v>
      </c>
      <c r="F48" s="5" t="s">
        <v>241</v>
      </c>
      <c r="G48" s="7" t="s">
        <v>242</v>
      </c>
      <c r="H48" s="5">
        <v>0.1118</v>
      </c>
      <c r="I48" s="5">
        <f t="shared" si="1"/>
        <v>0.1118</v>
      </c>
    </row>
    <row r="49" spans="1:9" ht="21.25" customHeight="1" x14ac:dyDescent="0.2">
      <c r="A49" s="4">
        <v>2</v>
      </c>
      <c r="B49" s="5"/>
      <c r="C49" s="5"/>
      <c r="D49" s="5" t="s">
        <v>243</v>
      </c>
      <c r="E49" s="5" t="s">
        <v>244</v>
      </c>
      <c r="F49" s="5" t="s">
        <v>245</v>
      </c>
      <c r="G49" s="7" t="s">
        <v>246</v>
      </c>
      <c r="H49" s="5">
        <v>0.184</v>
      </c>
      <c r="I49" s="5">
        <f t="shared" si="1"/>
        <v>0.36799999999999999</v>
      </c>
    </row>
    <row r="50" spans="1:9" ht="21.25" customHeight="1" x14ac:dyDescent="0.2">
      <c r="A50" s="9"/>
      <c r="B50" s="8"/>
      <c r="C50" s="8"/>
      <c r="D50" s="8"/>
      <c r="E50" s="8"/>
      <c r="F50" s="8"/>
      <c r="G50" s="10"/>
      <c r="H50" s="8"/>
      <c r="I50" s="5">
        <f t="shared" si="1"/>
        <v>0</v>
      </c>
    </row>
    <row r="51" spans="1:9" ht="21.25" customHeight="1" x14ac:dyDescent="0.2">
      <c r="A51" s="4">
        <v>2</v>
      </c>
      <c r="B51" s="8"/>
      <c r="C51" s="8"/>
      <c r="D51" s="5" t="s">
        <v>247</v>
      </c>
      <c r="E51" s="5"/>
      <c r="F51" s="5" t="s">
        <v>248</v>
      </c>
      <c r="G51" s="7" t="s">
        <v>249</v>
      </c>
      <c r="H51" s="5">
        <f>3.47/100</f>
        <v>3.4700000000000002E-2</v>
      </c>
      <c r="I51" s="5">
        <f t="shared" si="1"/>
        <v>6.9400000000000003E-2</v>
      </c>
    </row>
    <row r="52" spans="1:9" ht="34.25" customHeight="1" x14ac:dyDescent="0.2">
      <c r="A52" s="4">
        <v>2</v>
      </c>
      <c r="B52" s="8"/>
      <c r="C52" s="8"/>
      <c r="D52" s="5" t="s">
        <v>250</v>
      </c>
      <c r="E52" s="5"/>
      <c r="F52" s="5" t="s">
        <v>251</v>
      </c>
      <c r="G52" s="7" t="s">
        <v>252</v>
      </c>
      <c r="H52" s="5">
        <f>5.04/100</f>
        <v>5.04E-2</v>
      </c>
      <c r="I52" s="5">
        <f t="shared" si="1"/>
        <v>0.1008</v>
      </c>
    </row>
    <row r="53" spans="1:9" ht="34.25" customHeight="1" x14ac:dyDescent="0.2">
      <c r="A53" s="4">
        <v>2</v>
      </c>
      <c r="B53" s="8"/>
      <c r="C53" s="8"/>
      <c r="D53" s="5" t="s">
        <v>253</v>
      </c>
      <c r="E53" s="5"/>
      <c r="F53" s="5" t="s">
        <v>254</v>
      </c>
      <c r="G53" s="7" t="s">
        <v>255</v>
      </c>
      <c r="H53" s="5">
        <v>1.1399999999999999</v>
      </c>
      <c r="I53" s="5">
        <f t="shared" si="1"/>
        <v>2.2799999999999998</v>
      </c>
    </row>
    <row r="54" spans="1:9" ht="21.25" customHeight="1" x14ac:dyDescent="0.2">
      <c r="A54" s="4">
        <v>2</v>
      </c>
      <c r="B54" s="8"/>
      <c r="C54" s="8"/>
      <c r="D54" s="5" t="s">
        <v>256</v>
      </c>
      <c r="E54" s="5"/>
      <c r="F54" s="5" t="s">
        <v>257</v>
      </c>
      <c r="G54" s="7" t="s">
        <v>258</v>
      </c>
      <c r="H54" s="5">
        <f>2.76/100</f>
        <v>2.76E-2</v>
      </c>
      <c r="I54" s="5">
        <f t="shared" si="1"/>
        <v>5.5199999999999999E-2</v>
      </c>
    </row>
    <row r="55" spans="1:9" ht="21.25" customHeight="1" x14ac:dyDescent="0.2">
      <c r="A55" s="4">
        <v>2</v>
      </c>
      <c r="B55" s="8"/>
      <c r="C55" s="8"/>
      <c r="D55" s="5" t="s">
        <v>259</v>
      </c>
      <c r="E55" s="5"/>
      <c r="F55" s="5" t="s">
        <v>260</v>
      </c>
      <c r="G55" s="7" t="s">
        <v>261</v>
      </c>
      <c r="H55" s="5">
        <f>1.21/100</f>
        <v>1.21E-2</v>
      </c>
      <c r="I55" s="5">
        <f t="shared" si="1"/>
        <v>2.4199999999999999E-2</v>
      </c>
    </row>
    <row r="56" spans="1:9" ht="34.25" customHeight="1" x14ac:dyDescent="0.2">
      <c r="A56" s="4">
        <v>4</v>
      </c>
      <c r="B56" s="8"/>
      <c r="C56" s="8"/>
      <c r="D56" s="5" t="s">
        <v>262</v>
      </c>
      <c r="E56" s="5"/>
      <c r="F56" s="5" t="s">
        <v>263</v>
      </c>
      <c r="G56" s="7" t="s">
        <v>264</v>
      </c>
      <c r="H56" s="5">
        <f>7.67/100</f>
        <v>7.6700000000000004E-2</v>
      </c>
      <c r="I56" s="5">
        <f t="shared" si="1"/>
        <v>0.30680000000000002</v>
      </c>
    </row>
    <row r="57" spans="1:9" ht="21.25" customHeight="1" x14ac:dyDescent="0.2">
      <c r="A57" s="9"/>
      <c r="B57" s="8"/>
      <c r="C57" s="8"/>
      <c r="D57" s="8"/>
      <c r="E57" s="8"/>
      <c r="F57" s="8"/>
      <c r="G57" s="10"/>
      <c r="H57" s="8"/>
      <c r="I57" s="5">
        <f t="shared" si="1"/>
        <v>0</v>
      </c>
    </row>
    <row r="58" spans="1:9" ht="21.25" customHeight="1" x14ac:dyDescent="0.2">
      <c r="A58" s="4">
        <v>1</v>
      </c>
      <c r="B58" s="8"/>
      <c r="C58" s="8"/>
      <c r="D58" s="5" t="s">
        <v>265</v>
      </c>
      <c r="E58" s="5" t="s">
        <v>266</v>
      </c>
      <c r="F58" s="5"/>
      <c r="G58" s="12" t="s">
        <v>267</v>
      </c>
      <c r="H58" s="5">
        <v>17.36</v>
      </c>
      <c r="I58" s="5">
        <f t="shared" si="1"/>
        <v>17.36</v>
      </c>
    </row>
    <row r="59" spans="1:9" ht="21.25" customHeight="1" x14ac:dyDescent="0.2">
      <c r="A59" s="4">
        <v>1</v>
      </c>
      <c r="B59" s="5" t="s">
        <v>268</v>
      </c>
      <c r="C59" s="5" t="s">
        <v>269</v>
      </c>
      <c r="D59" s="5" t="s">
        <v>270</v>
      </c>
      <c r="E59" s="5" t="s">
        <v>271</v>
      </c>
      <c r="F59" s="5"/>
      <c r="G59" s="7" t="s">
        <v>272</v>
      </c>
      <c r="H59" s="5">
        <v>12</v>
      </c>
      <c r="I59" s="5">
        <f t="shared" si="1"/>
        <v>12</v>
      </c>
    </row>
    <row r="60" spans="1:9" ht="21.25" customHeight="1" x14ac:dyDescent="0.2">
      <c r="A60" s="4">
        <v>1</v>
      </c>
      <c r="B60" s="8"/>
      <c r="C60" s="8"/>
      <c r="D60" s="5" t="s">
        <v>273</v>
      </c>
      <c r="E60" s="8"/>
      <c r="F60" s="8"/>
      <c r="G60" s="7" t="s">
        <v>274</v>
      </c>
      <c r="H60" s="5">
        <v>5.5</v>
      </c>
      <c r="I60" s="5">
        <f t="shared" si="1"/>
        <v>5.5</v>
      </c>
    </row>
  </sheetData>
  <phoneticPr fontId="8" type="noConversion"/>
  <hyperlinks>
    <hyperlink ref="G3" r:id="rId1"/>
    <hyperlink ref="G4" r:id="rId2"/>
    <hyperlink ref="G5" r:id="rId3"/>
    <hyperlink ref="G6" r:id="rId4"/>
    <hyperlink ref="G7" r:id="rId5"/>
    <hyperlink ref="G8" r:id="rId6"/>
    <hyperlink ref="G10" r:id="rId7"/>
    <hyperlink ref="G11" r:id="rId8"/>
    <hyperlink ref="G12" r:id="rId9"/>
    <hyperlink ref="G13" r:id="rId10"/>
    <hyperlink ref="G14" r:id="rId11"/>
    <hyperlink ref="G15" r:id="rId12"/>
    <hyperlink ref="G16" r:id="rId13"/>
    <hyperlink ref="G17" r:id="rId14"/>
    <hyperlink ref="G18" r:id="rId15"/>
    <hyperlink ref="G19" r:id="rId16"/>
    <hyperlink ref="G20" r:id="rId17"/>
    <hyperlink ref="G21" r:id="rId18"/>
    <hyperlink ref="G22" r:id="rId19"/>
    <hyperlink ref="G23" r:id="rId20"/>
    <hyperlink ref="G24" r:id="rId21"/>
    <hyperlink ref="G25" r:id="rId22"/>
    <hyperlink ref="G26" r:id="rId23"/>
    <hyperlink ref="G27" r:id="rId24"/>
    <hyperlink ref="G28" r:id="rId25"/>
    <hyperlink ref="G29" r:id="rId26"/>
    <hyperlink ref="G30" r:id="rId27"/>
    <hyperlink ref="G31" r:id="rId28"/>
    <hyperlink ref="G32" r:id="rId29"/>
    <hyperlink ref="G33" r:id="rId30"/>
    <hyperlink ref="G34" r:id="rId31"/>
    <hyperlink ref="G35" r:id="rId32"/>
    <hyperlink ref="G36" r:id="rId33"/>
    <hyperlink ref="G37" r:id="rId34"/>
    <hyperlink ref="G38" r:id="rId35"/>
    <hyperlink ref="G40" r:id="rId36"/>
    <hyperlink ref="G41" r:id="rId37"/>
    <hyperlink ref="G42" r:id="rId38"/>
    <hyperlink ref="G43" r:id="rId39"/>
    <hyperlink ref="G44" r:id="rId40"/>
    <hyperlink ref="G45" r:id="rId41"/>
    <hyperlink ref="G46" r:id="rId42"/>
    <hyperlink ref="G47" r:id="rId43"/>
    <hyperlink ref="G48" r:id="rId44"/>
    <hyperlink ref="G49" r:id="rId45"/>
    <hyperlink ref="G51" r:id="rId46" location="90273a106/=t8nfiq"/>
    <hyperlink ref="G52" r:id="rId47" location="93135a271/=t8nfps"/>
    <hyperlink ref="G53" r:id="rId48" location="92319a330/=t8nfvv"/>
    <hyperlink ref="G54" r:id="rId49" location="90273a050/=t8ng03"/>
    <hyperlink ref="G55" r:id="rId50" location="90480a003/=t8nga4"/>
    <hyperlink ref="G56" r:id="rId51" location="90087a105/=t8ngfh"/>
    <hyperlink ref="G59" r:id="rId52"/>
  </hyperlinks>
  <pageMargins left="0.75" right="0.75" top="1" bottom="1" header="0.5" footer="0.5"/>
  <pageSetup scale="74" fitToHeight="0" orientation="landscape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Curt Newton</cp:lastModifiedBy>
  <cp:lastPrinted>2018-10-09T15:51:25Z</cp:lastPrinted>
  <dcterms:modified xsi:type="dcterms:W3CDTF">2018-10-09T15:59:09Z</dcterms:modified>
</cp:coreProperties>
</file>